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TRAVAUX chronos\AFFAIRE\Marchés en cours\PASSATION\25-GHTA-0017- Maintenance STERILISATION plusieurs lots\RELANCE  MEIKO - MIELE -25-GHTA-0017C\dce w\doc w tech fc\"/>
    </mc:Choice>
  </mc:AlternateContent>
  <bookViews>
    <workbookView xWindow="0" yWindow="0" windowWidth="1710" windowHeight="0" activeTab="1"/>
  </bookViews>
  <sheets>
    <sheet name="Lot 3" sheetId="22" r:id="rId1"/>
    <sheet name="Lot 4" sheetId="23" r:id="rId2"/>
  </sheets>
  <definedNames>
    <definedName name="_xlnm._FilterDatabase" localSheetId="0" hidden="1">'Lot 3'!$A$2:$G$16</definedName>
    <definedName name="_xlnm._FilterDatabase" localSheetId="1" hidden="1">'Lot 4'!$A$2:$G$18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3" i="23" l="1"/>
  <c r="E61" i="23"/>
  <c r="E59" i="23"/>
  <c r="E57" i="23"/>
  <c r="E55" i="23"/>
  <c r="E42" i="23"/>
  <c r="E41" i="23"/>
  <c r="E40" i="23"/>
  <c r="E39" i="23"/>
  <c r="E38" i="23"/>
  <c r="E35" i="23"/>
  <c r="E34" i="23"/>
  <c r="E33" i="23"/>
  <c r="E32" i="23"/>
  <c r="E53" i="23" s="1"/>
  <c r="E30" i="23"/>
  <c r="E29" i="23"/>
  <c r="E28" i="23"/>
  <c r="E27" i="23"/>
  <c r="E51" i="23" s="1"/>
  <c r="E25" i="23"/>
  <c r="E24" i="23"/>
  <c r="E23" i="23"/>
  <c r="E22" i="23"/>
  <c r="E21" i="23"/>
  <c r="E20" i="23"/>
  <c r="E49" i="23" s="1"/>
  <c r="E18" i="23"/>
  <c r="E29" i="22"/>
  <c r="E22" i="22"/>
  <c r="E19" i="22"/>
  <c r="E18" i="22"/>
</calcChain>
</file>

<file path=xl/sharedStrings.xml><?xml version="1.0" encoding="utf-8"?>
<sst xmlns="http://schemas.openxmlformats.org/spreadsheetml/2006/main" count="96" uniqueCount="62">
  <si>
    <t>Nom de la société</t>
  </si>
  <si>
    <t>Adresse 1</t>
  </si>
  <si>
    <t>Adresse 2</t>
  </si>
  <si>
    <t>CP</t>
  </si>
  <si>
    <t>Ville</t>
  </si>
  <si>
    <t>Téléphone</t>
  </si>
  <si>
    <t>Nom référent contrat</t>
  </si>
  <si>
    <t>Adresse mail</t>
  </si>
  <si>
    <t>SOCIETE</t>
  </si>
  <si>
    <t>PU HT</t>
  </si>
  <si>
    <t>MAINTENANCE PREVENTIVE</t>
  </si>
  <si>
    <t>Grosse visite de maintenance compris déplacements, MO, kits et coordination intervenants extérieurs</t>
  </si>
  <si>
    <t>Petite visite de maintenance kits et assistance téléphonique pour accompagnement techniciens CHU</t>
  </si>
  <si>
    <t>Laveurs CHU</t>
  </si>
  <si>
    <t>MAINTENANCE CURATIVE</t>
  </si>
  <si>
    <t>Forfait déplacement CHU</t>
  </si>
  <si>
    <t>Taux horaire 1 (préciser)</t>
  </si>
  <si>
    <t>Taux horaire 2 (préciser)</t>
  </si>
  <si>
    <t>Taux horaire 3 (préciser)</t>
  </si>
  <si>
    <t>Taux horaire 4 (préciser)</t>
  </si>
  <si>
    <t>Taux horaire 5 (préciser)</t>
  </si>
  <si>
    <t>Forfait déplacement CH Thiers</t>
  </si>
  <si>
    <t>Forfait déplacement CH Moulins</t>
  </si>
  <si>
    <t>Forfait déplacement CH Riom</t>
  </si>
  <si>
    <t>Forfait déplacement CH Vichy</t>
  </si>
  <si>
    <t>Forfait déplacement CH Issoire</t>
  </si>
  <si>
    <t>Laveurs CH Thiers</t>
  </si>
  <si>
    <t>Laveurs CH Issoire</t>
  </si>
  <si>
    <t>Laveur CH Riom</t>
  </si>
  <si>
    <t>Laveurs CH Vichy</t>
  </si>
  <si>
    <t>Quantité</t>
  </si>
  <si>
    <t>Total HT</t>
  </si>
  <si>
    <t>1</t>
  </si>
  <si>
    <t>TOTAL HT CHU*</t>
  </si>
  <si>
    <t>* Il est calculé un total de 4 interventions de maintenance curative pour un total horaire de 10 heures réparties en 5 h au taux horaire 1, 2 heures au taux horaire 2, 1 heure au taux horaire3 , 1 heure au taux horaire 4 et une heure au taux horaire 5</t>
  </si>
  <si>
    <t>TOTAL HT RIOM*</t>
  </si>
  <si>
    <t>TOTAL HT THIERS*</t>
  </si>
  <si>
    <t>TOTAL HT VICHY VERSION TOUS RISQUES</t>
  </si>
  <si>
    <t>* Pour chaque établissement concerné, il est calculé un total de 4 interventions de maintenance curative pour un total horaire de 10 heures réparties en 5 h au taux horaire 1, 2 heures au taux horaire 2, 1 heure au taux horaire3 , 1 heure au taux horaire 4 et une heure au taux horaire 5</t>
  </si>
  <si>
    <t>TOTAL HT VICHY*</t>
  </si>
  <si>
    <t>3</t>
  </si>
  <si>
    <t>TOTAL HT ISSOIRE VERSION TOUS RISQUES</t>
  </si>
  <si>
    <t>TOTAL HT ISSOIRE*</t>
  </si>
  <si>
    <t>TOTAL HT MOULINS*</t>
  </si>
  <si>
    <t>Visite annuelle de maintenance compris déplacements, MO, kits et coordination intervenants extérieurs pour laveur type PG8528</t>
  </si>
  <si>
    <t>Contrat "tous risques" intégrant la maintenance préventive compris pièces MO, déplacement et coordination intervenants extérieurs et la maintenance curative compris pièces, MO et déplacements pour laveur type 8668</t>
  </si>
  <si>
    <t>Grosse visite de maintenance compris déplacements, MO, kits et coordination intervenants extérieurs pour laveur type 8668</t>
  </si>
  <si>
    <t>Petite visite de maintenance compris déplacements, MO et kits pour laveur type 8668</t>
  </si>
  <si>
    <t>Contrat "tous risques" intégrant la maintenance préventive compris pièces MO, déplacement et coordination intervenants extérieurs et la maintenance curative compris pièces, MO et déplacements pour laveur type 7828</t>
  </si>
  <si>
    <t>Grosse visite de maintenance compris déplacements, MO, kits et coordination intervenants extérieurs pour laveur type 7828</t>
  </si>
  <si>
    <t>Petite visite de maintenance compris déplacements, MO et kits pour laveur type 7828</t>
  </si>
  <si>
    <t>Contrat "tous risques" intégrant la maintenance préventive compris pièces MO, déplacement et coordination intervenants extérieurs et la maintenance curative compris pièces, MO et déplacements pour laveur type G 7826</t>
  </si>
  <si>
    <t>Visite annuelle de maintenance compris déplacements, MO et kits pour laveur type G 7826</t>
  </si>
  <si>
    <t xml:space="preserve">Contrat "tous risques" intégrant la maintenance préventive compris pièces MO, déplacement et coordination intervenants extérieurs et la maintenance curative compris pièces, MO et déplacements pour laveur type PG 8582 </t>
  </si>
  <si>
    <t xml:space="preserve">Visite annuelle de maintenance compris déplacements, MO et kits pour laveur type PG 8582 </t>
  </si>
  <si>
    <t>Contrat "tous risques" intégrant la maintenance préventive compris pièces MO, déplacement et coordination intervenants extérieurs et la maintenance curative compris pièces, MO et déplacements pour laveur type PG 8528 EL AV</t>
  </si>
  <si>
    <t>Visite annuelle de maintenance compris déplacements, MO, kits et coordination intervenants extérieurs pour laveur type PG 8528 EL AV</t>
  </si>
  <si>
    <t>Contrat "tous risques" intégrant la maintenance préventive compris pièces MO, déplacement et coordination intervenants extérieurs et la maintenance curative compris pièces, MO et déplacements pour laveur type G 7882</t>
  </si>
  <si>
    <t>Visite annuelle de maintenance compris déplacements, MO, kits et coordination intervenants extérieurs pour laveur type G 7882</t>
  </si>
  <si>
    <t>TOTAL HT RIOM VERSION TOUS RISQUES</t>
  </si>
  <si>
    <t>Lot 1 MATERIELS DE MARQUE MEIKO (Lot 3 du CCTP)</t>
  </si>
  <si>
    <t xml:space="preserve">Lot 2 MATERIELS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</si>
</sst>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8" x14ac:knownFonts="1">
    <font>
      <sz val="11"/>
      <color theme="1"/>
      <name val="Calibri"/>
      <family val="2"/>
      <scheme val="minor"/>
    </font>
    <font>
      <sz val="10"/>
      <color theme="1"/>
      <name val="Arial"/>
      <family val="2"/>
    </font>
    <font>
      <b/>
      <sz val="10"/>
      <color theme="1"/>
      <name val="Arial"/>
      <family val="2"/>
    </font>
    <font>
      <b/>
      <i/>
      <sz val="10"/>
      <color theme="1"/>
      <name val="Arial"/>
      <family val="2"/>
    </font>
    <font>
      <sz val="10"/>
      <name val="Arial"/>
      <family val="2"/>
    </font>
    <font>
      <b/>
      <i/>
      <sz val="10"/>
      <name val="Arial"/>
      <family val="2"/>
    </font>
    <font>
      <sz val="11"/>
      <color theme="1"/>
      <name val="Calibri"/>
      <family val="2"/>
      <scheme val="minor"/>
    </font>
    <font>
      <i/>
      <sz val="10"/>
      <color theme="1"/>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44" fontId="6" fillId="0" borderId="0" applyFont="0" applyFill="0" applyBorder="0" applyAlignment="0" applyProtection="0"/>
  </cellStyleXfs>
  <cellXfs count="35">
    <xf numFmtId="0" fontId="0" fillId="0" borderId="0" xfId="0"/>
    <xf numFmtId="0" fontId="1" fillId="0" borderId="0" xfId="0" applyFont="1" applyBorder="1" applyAlignment="1">
      <alignment horizontal="left"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xf numFmtId="3" fontId="1" fillId="0" borderId="0" xfId="0" applyNumberFormat="1" applyFont="1" applyBorder="1" applyAlignment="1">
      <alignment horizontal="center" vertical="center"/>
    </xf>
    <xf numFmtId="0" fontId="3" fillId="0" borderId="0" xfId="0" applyFont="1" applyBorder="1" applyAlignment="1">
      <alignment vertical="center"/>
    </xf>
    <xf numFmtId="49" fontId="1" fillId="0" borderId="0" xfId="0" applyNumberFormat="1" applyFont="1" applyBorder="1" applyAlignment="1">
      <alignment horizontal="center" vertical="center"/>
    </xf>
    <xf numFmtId="49"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center" vertical="center"/>
    </xf>
    <xf numFmtId="44" fontId="1" fillId="0" borderId="0" xfId="1" applyFont="1" applyBorder="1" applyAlignment="1">
      <alignment horizontal="center" vertical="center"/>
    </xf>
    <xf numFmtId="44" fontId="1" fillId="0" borderId="1" xfId="1" applyFont="1" applyBorder="1" applyAlignment="1">
      <alignment horizontal="center" vertical="center"/>
    </xf>
    <xf numFmtId="44" fontId="1" fillId="0" borderId="2" xfId="1" applyFont="1" applyBorder="1" applyAlignment="1">
      <alignment horizontal="center" vertical="center"/>
    </xf>
    <xf numFmtId="44" fontId="1" fillId="0" borderId="0" xfId="1" applyFont="1" applyBorder="1" applyAlignment="1">
      <alignment horizontal="center" vertical="center" wrapText="1"/>
    </xf>
    <xf numFmtId="0" fontId="2" fillId="0" borderId="0" xfId="0" applyFont="1" applyBorder="1" applyAlignment="1">
      <alignment horizontal="left" vertical="center"/>
    </xf>
    <xf numFmtId="44" fontId="2" fillId="0" borderId="0" xfId="0" applyNumberFormat="1" applyFont="1" applyBorder="1" applyAlignment="1">
      <alignment horizontal="center" vertical="center"/>
    </xf>
    <xf numFmtId="0" fontId="2" fillId="0" borderId="0" xfId="0" applyFont="1" applyBorder="1" applyAlignment="1">
      <alignment horizontal="left" vertical="center" wrapText="1"/>
    </xf>
    <xf numFmtId="0" fontId="1" fillId="0" borderId="0" xfId="0" applyFont="1" applyBorder="1" applyAlignment="1">
      <alignment horizontal="center" vertical="center"/>
    </xf>
    <xf numFmtId="0" fontId="7" fillId="0" borderId="0" xfId="0" applyFont="1" applyBorder="1" applyAlignment="1">
      <alignment horizontal="left" vertical="center" wrapText="1"/>
    </xf>
    <xf numFmtId="0" fontId="4" fillId="0" borderId="0" xfId="0" applyFont="1" applyBorder="1" applyAlignment="1">
      <alignment horizontal="left" vertical="center" wrapText="1"/>
    </xf>
    <xf numFmtId="0" fontId="1" fillId="0" borderId="4" xfId="0" applyFont="1" applyBorder="1" applyAlignment="1">
      <alignment horizontal="left" vertical="center"/>
    </xf>
    <xf numFmtId="0" fontId="1" fillId="0" borderId="9"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0" xfId="0" applyFont="1" applyBorder="1" applyAlignment="1">
      <alignment horizontal="left" vertical="center"/>
    </xf>
    <xf numFmtId="0" fontId="1" fillId="0" borderId="3" xfId="0" applyFont="1" applyBorder="1" applyAlignment="1">
      <alignment horizontal="left" vertical="center"/>
    </xf>
    <xf numFmtId="0" fontId="1" fillId="0" borderId="7" xfId="0" applyFont="1" applyBorder="1" applyAlignment="1">
      <alignment horizontal="left" vertical="center"/>
    </xf>
    <xf numFmtId="0" fontId="1" fillId="0" borderId="10" xfId="0" applyFont="1" applyBorder="1" applyAlignment="1">
      <alignment horizontal="left" vertical="center"/>
    </xf>
    <xf numFmtId="0" fontId="1" fillId="0" borderId="8" xfId="0" applyFont="1" applyBorder="1" applyAlignment="1">
      <alignment horizontal="left" vertical="center"/>
    </xf>
    <xf numFmtId="0" fontId="2" fillId="0" borderId="0" xfId="0" applyFont="1" applyBorder="1" applyAlignment="1">
      <alignment horizontal="center" vertical="center"/>
    </xf>
    <xf numFmtId="0" fontId="5" fillId="0" borderId="0" xfId="0" applyFont="1" applyBorder="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zoomScaleNormal="100" workbookViewId="0">
      <selection sqref="A1:E1"/>
    </sheetView>
  </sheetViews>
  <sheetFormatPr baseColWidth="10" defaultColWidth="11.42578125" defaultRowHeight="12.75" x14ac:dyDescent="0.2"/>
  <cols>
    <col min="1" max="1" width="24.140625" style="2" customWidth="1"/>
    <col min="2" max="2" width="44.140625" style="2" customWidth="1"/>
    <col min="3" max="3" width="20.5703125" style="14" customWidth="1"/>
    <col min="4" max="4" width="9.85546875" style="2" customWidth="1"/>
    <col min="5" max="5" width="21.140625" style="14" customWidth="1"/>
    <col min="6" max="6" width="18" style="2" customWidth="1"/>
    <col min="7" max="7" width="22.28515625" style="2" customWidth="1"/>
    <col min="8" max="16384" width="11.42578125" style="5"/>
  </cols>
  <sheetData>
    <row r="1" spans="1:7" x14ac:dyDescent="0.2">
      <c r="A1" s="33" t="s">
        <v>60</v>
      </c>
      <c r="B1" s="33"/>
      <c r="C1" s="33"/>
      <c r="D1" s="33"/>
      <c r="E1" s="33"/>
      <c r="F1" s="13"/>
      <c r="G1" s="13"/>
    </row>
    <row r="2" spans="1:7" ht="34.5" customHeight="1" x14ac:dyDescent="0.2">
      <c r="A2" s="21" t="s">
        <v>8</v>
      </c>
      <c r="B2" s="21"/>
      <c r="C2" s="21"/>
      <c r="D2" s="21"/>
      <c r="E2" s="21"/>
      <c r="F2" s="3"/>
      <c r="G2" s="4"/>
    </row>
    <row r="3" spans="1:7" ht="15" customHeight="1" x14ac:dyDescent="0.2">
      <c r="A3" s="1" t="s">
        <v>0</v>
      </c>
      <c r="B3" s="24"/>
      <c r="C3" s="25"/>
      <c r="D3" s="25"/>
      <c r="E3" s="26"/>
    </row>
    <row r="4" spans="1:7" ht="15" customHeight="1" x14ac:dyDescent="0.2">
      <c r="A4" s="1" t="s">
        <v>1</v>
      </c>
      <c r="B4" s="27"/>
      <c r="C4" s="28"/>
      <c r="D4" s="28"/>
      <c r="E4" s="29"/>
    </row>
    <row r="5" spans="1:7" ht="15" customHeight="1" x14ac:dyDescent="0.2">
      <c r="A5" s="1" t="s">
        <v>2</v>
      </c>
      <c r="B5" s="27"/>
      <c r="C5" s="28"/>
      <c r="D5" s="28"/>
      <c r="E5" s="29"/>
    </row>
    <row r="6" spans="1:7" ht="15" customHeight="1" x14ac:dyDescent="0.2">
      <c r="A6" s="1" t="s">
        <v>3</v>
      </c>
      <c r="B6" s="27"/>
      <c r="C6" s="28"/>
      <c r="D6" s="28"/>
      <c r="E6" s="29"/>
    </row>
    <row r="7" spans="1:7" ht="15" customHeight="1" x14ac:dyDescent="0.2">
      <c r="A7" s="1" t="s">
        <v>4</v>
      </c>
      <c r="B7" s="27"/>
      <c r="C7" s="28"/>
      <c r="D7" s="28"/>
      <c r="E7" s="29"/>
    </row>
    <row r="8" spans="1:7" ht="15" customHeight="1" x14ac:dyDescent="0.2">
      <c r="A8" s="1" t="s">
        <v>5</v>
      </c>
      <c r="B8" s="30"/>
      <c r="C8" s="31"/>
      <c r="D8" s="31"/>
      <c r="E8" s="32"/>
    </row>
    <row r="9" spans="1:7" x14ac:dyDescent="0.2">
      <c r="B9" s="12"/>
      <c r="D9" s="12"/>
    </row>
    <row r="10" spans="1:7" ht="15" customHeight="1" x14ac:dyDescent="0.2">
      <c r="A10" s="1" t="s">
        <v>6</v>
      </c>
      <c r="B10" s="24"/>
      <c r="C10" s="25"/>
      <c r="D10" s="25"/>
      <c r="E10" s="26"/>
    </row>
    <row r="11" spans="1:7" ht="15" customHeight="1" x14ac:dyDescent="0.2">
      <c r="A11" s="1" t="s">
        <v>5</v>
      </c>
      <c r="B11" s="27"/>
      <c r="C11" s="28"/>
      <c r="D11" s="28"/>
      <c r="E11" s="29"/>
    </row>
    <row r="12" spans="1:7" ht="15" customHeight="1" x14ac:dyDescent="0.2">
      <c r="A12" s="1" t="s">
        <v>7</v>
      </c>
      <c r="B12" s="30"/>
      <c r="C12" s="31"/>
      <c r="D12" s="31"/>
      <c r="E12" s="32"/>
    </row>
    <row r="13" spans="1:7" x14ac:dyDescent="0.2">
      <c r="A13" s="1"/>
      <c r="B13" s="1"/>
    </row>
    <row r="14" spans="1:7" x14ac:dyDescent="0.2">
      <c r="A14" s="33" t="s">
        <v>10</v>
      </c>
      <c r="B14" s="33"/>
      <c r="C14" s="33"/>
    </row>
    <row r="16" spans="1:7" ht="34.5" customHeight="1" x14ac:dyDescent="0.2">
      <c r="A16" s="3"/>
      <c r="B16" s="3"/>
      <c r="C16" s="14" t="s">
        <v>9</v>
      </c>
      <c r="D16" s="12" t="s">
        <v>30</v>
      </c>
      <c r="E16" s="14" t="s">
        <v>31</v>
      </c>
      <c r="G16" s="6"/>
    </row>
    <row r="17" spans="1:5" ht="29.25" customHeight="1" x14ac:dyDescent="0.2">
      <c r="A17" s="7" t="s">
        <v>13</v>
      </c>
    </row>
    <row r="18" spans="1:5" ht="30" customHeight="1" x14ac:dyDescent="0.2">
      <c r="A18" s="23" t="s">
        <v>11</v>
      </c>
      <c r="B18" s="23"/>
      <c r="C18" s="15"/>
      <c r="D18" s="2">
        <v>3</v>
      </c>
      <c r="E18" s="14">
        <f>C18*D18</f>
        <v>0</v>
      </c>
    </row>
    <row r="19" spans="1:5" ht="30" customHeight="1" x14ac:dyDescent="0.2">
      <c r="A19" s="23" t="s">
        <v>12</v>
      </c>
      <c r="B19" s="23"/>
      <c r="C19" s="15"/>
      <c r="D19" s="2">
        <v>3</v>
      </c>
      <c r="E19" s="14">
        <f>C19*D19</f>
        <v>0</v>
      </c>
    </row>
    <row r="20" spans="1:5" s="2" customFormat="1" ht="15.75" customHeight="1" x14ac:dyDescent="0.25">
      <c r="C20" s="14"/>
      <c r="E20" s="14"/>
    </row>
    <row r="21" spans="1:5" s="2" customFormat="1" ht="18.75" customHeight="1" x14ac:dyDescent="0.25">
      <c r="A21" s="33" t="s">
        <v>14</v>
      </c>
      <c r="B21" s="33"/>
      <c r="C21" s="33"/>
      <c r="E21" s="14"/>
    </row>
    <row r="22" spans="1:5" s="2" customFormat="1" ht="30" customHeight="1" x14ac:dyDescent="0.25">
      <c r="A22" s="1" t="s">
        <v>15</v>
      </c>
      <c r="C22" s="15"/>
      <c r="D22" s="2">
        <v>4</v>
      </c>
      <c r="E22" s="14">
        <f>C22*D22</f>
        <v>0</v>
      </c>
    </row>
    <row r="23" spans="1:5" s="2" customFormat="1" ht="30" customHeight="1" x14ac:dyDescent="0.25">
      <c r="A23" s="2" t="s">
        <v>16</v>
      </c>
      <c r="B23" s="10"/>
      <c r="C23" s="15"/>
      <c r="E23" s="14"/>
    </row>
    <row r="24" spans="1:5" s="2" customFormat="1" ht="30" customHeight="1" x14ac:dyDescent="0.25">
      <c r="A24" s="2" t="s">
        <v>17</v>
      </c>
      <c r="B24" s="10"/>
      <c r="C24" s="15"/>
      <c r="E24" s="14"/>
    </row>
    <row r="25" spans="1:5" s="2" customFormat="1" ht="30" customHeight="1" x14ac:dyDescent="0.25">
      <c r="A25" s="2" t="s">
        <v>18</v>
      </c>
      <c r="B25" s="10"/>
      <c r="C25" s="15"/>
      <c r="E25" s="14"/>
    </row>
    <row r="26" spans="1:5" s="2" customFormat="1" ht="30" customHeight="1" x14ac:dyDescent="0.25">
      <c r="A26" s="2" t="s">
        <v>19</v>
      </c>
      <c r="B26" s="10"/>
      <c r="C26" s="15"/>
      <c r="E26" s="14"/>
    </row>
    <row r="27" spans="1:5" s="2" customFormat="1" ht="30" customHeight="1" x14ac:dyDescent="0.25">
      <c r="A27" s="2" t="s">
        <v>20</v>
      </c>
      <c r="B27" s="10"/>
      <c r="C27" s="15"/>
      <c r="E27" s="14"/>
    </row>
    <row r="29" spans="1:5" ht="30" customHeight="1" x14ac:dyDescent="0.2">
      <c r="A29" s="12"/>
      <c r="B29" s="12"/>
      <c r="C29" s="18" t="s">
        <v>33</v>
      </c>
      <c r="D29" s="12"/>
      <c r="E29" s="19">
        <f>E18+E19+E22+(5*C23)+(2*C24)+C25+C26+C27</f>
        <v>0</v>
      </c>
    </row>
    <row r="30" spans="1:5" ht="38.25" customHeight="1" x14ac:dyDescent="0.2">
      <c r="A30" s="22" t="s">
        <v>34</v>
      </c>
      <c r="B30" s="22"/>
      <c r="C30" s="22"/>
      <c r="D30" s="22"/>
      <c r="E30" s="22"/>
    </row>
  </sheetData>
  <mergeCells count="16">
    <mergeCell ref="A1:E1"/>
    <mergeCell ref="A2:E2"/>
    <mergeCell ref="A21:C21"/>
    <mergeCell ref="A18:B18"/>
    <mergeCell ref="A19:B19"/>
    <mergeCell ref="A14:C14"/>
    <mergeCell ref="B8:E8"/>
    <mergeCell ref="B10:E10"/>
    <mergeCell ref="B11:E11"/>
    <mergeCell ref="B12:E12"/>
    <mergeCell ref="A30:E30"/>
    <mergeCell ref="B3:E3"/>
    <mergeCell ref="B4:E4"/>
    <mergeCell ref="B5:E5"/>
    <mergeCell ref="B6:E6"/>
    <mergeCell ref="B7:E7"/>
  </mergeCells>
  <printOptions horizontalCentered="1"/>
  <pageMargins left="0.39370078740157483" right="0.39370078740157483" top="1.9685039370078741" bottom="0.78740157480314965" header="0.39370078740157483" footer="0.39370078740157483"/>
  <pageSetup paperSize="9" orientation="portrait" r:id="rId1"/>
  <headerFooter>
    <oddHeader>&amp;L&amp;G&amp;C&amp;"Arial,Normal"&amp;10
PROCEDURE 25-GHTA-0017
DETAIL QUANTITATIF-ESTIMATIF</oddHeader>
    <oddFooter>&amp;L&amp;A&amp;RPage &amp;P/&amp;N</oddFooter>
  </headerFooter>
  <rowBreaks count="1" manualBreakCount="1">
    <brk id="16"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tabSelected="1" zoomScaleNormal="100" workbookViewId="0">
      <selection activeCell="A2" sqref="A2:E2"/>
    </sheetView>
  </sheetViews>
  <sheetFormatPr baseColWidth="10" defaultColWidth="11.42578125" defaultRowHeight="12.75" x14ac:dyDescent="0.2"/>
  <cols>
    <col min="1" max="1" width="24.140625" style="2" customWidth="1"/>
    <col min="2" max="2" width="44.140625" style="2" customWidth="1"/>
    <col min="3" max="3" width="20.5703125" style="14" customWidth="1"/>
    <col min="4" max="4" width="9.85546875" style="2" customWidth="1"/>
    <col min="5" max="5" width="21.140625" style="14" customWidth="1"/>
    <col min="6" max="6" width="18" style="2" customWidth="1"/>
    <col min="7" max="7" width="22.28515625" style="2" customWidth="1"/>
    <col min="8" max="16384" width="11.42578125" style="5"/>
  </cols>
  <sheetData>
    <row r="1" spans="1:7" x14ac:dyDescent="0.2">
      <c r="A1" s="13" t="s">
        <v>61</v>
      </c>
      <c r="B1" s="13"/>
      <c r="D1" s="13"/>
      <c r="F1" s="13"/>
      <c r="G1" s="13"/>
    </row>
    <row r="2" spans="1:7" ht="34.5" customHeight="1" x14ac:dyDescent="0.2">
      <c r="A2" s="21" t="s">
        <v>8</v>
      </c>
      <c r="B2" s="21"/>
      <c r="C2" s="21"/>
      <c r="D2" s="21"/>
      <c r="E2" s="21"/>
      <c r="F2" s="3"/>
      <c r="G2" s="4"/>
    </row>
    <row r="3" spans="1:7" ht="15" customHeight="1" x14ac:dyDescent="0.2">
      <c r="A3" s="1" t="s">
        <v>0</v>
      </c>
      <c r="B3" s="24"/>
      <c r="C3" s="25"/>
      <c r="D3" s="25"/>
      <c r="E3" s="26"/>
    </row>
    <row r="4" spans="1:7" ht="15" customHeight="1" x14ac:dyDescent="0.2">
      <c r="A4" s="1" t="s">
        <v>1</v>
      </c>
      <c r="B4" s="27"/>
      <c r="C4" s="28"/>
      <c r="D4" s="28"/>
      <c r="E4" s="29"/>
    </row>
    <row r="5" spans="1:7" ht="15" customHeight="1" x14ac:dyDescent="0.2">
      <c r="A5" s="1" t="s">
        <v>2</v>
      </c>
      <c r="B5" s="27"/>
      <c r="C5" s="28"/>
      <c r="D5" s="28"/>
      <c r="E5" s="29"/>
    </row>
    <row r="6" spans="1:7" ht="15" customHeight="1" x14ac:dyDescent="0.2">
      <c r="A6" s="1" t="s">
        <v>3</v>
      </c>
      <c r="B6" s="27"/>
      <c r="C6" s="28"/>
      <c r="D6" s="28"/>
      <c r="E6" s="29"/>
    </row>
    <row r="7" spans="1:7" ht="15" customHeight="1" x14ac:dyDescent="0.2">
      <c r="A7" s="1" t="s">
        <v>4</v>
      </c>
      <c r="B7" s="27"/>
      <c r="C7" s="28"/>
      <c r="D7" s="28"/>
      <c r="E7" s="29"/>
    </row>
    <row r="8" spans="1:7" ht="15" customHeight="1" x14ac:dyDescent="0.2">
      <c r="A8" s="1" t="s">
        <v>5</v>
      </c>
      <c r="B8" s="30"/>
      <c r="C8" s="31"/>
      <c r="D8" s="31"/>
      <c r="E8" s="32"/>
    </row>
    <row r="9" spans="1:7" x14ac:dyDescent="0.2">
      <c r="B9" s="12"/>
      <c r="D9" s="12"/>
    </row>
    <row r="10" spans="1:7" ht="15" customHeight="1" x14ac:dyDescent="0.2">
      <c r="A10" s="1" t="s">
        <v>6</v>
      </c>
      <c r="B10" s="24"/>
      <c r="C10" s="25"/>
      <c r="D10" s="25"/>
      <c r="E10" s="26"/>
    </row>
    <row r="11" spans="1:7" ht="15" customHeight="1" x14ac:dyDescent="0.2">
      <c r="A11" s="1" t="s">
        <v>5</v>
      </c>
      <c r="B11" s="27"/>
      <c r="C11" s="28"/>
      <c r="D11" s="28"/>
      <c r="E11" s="29"/>
    </row>
    <row r="12" spans="1:7" ht="15" customHeight="1" x14ac:dyDescent="0.2">
      <c r="A12" s="1" t="s">
        <v>7</v>
      </c>
      <c r="B12" s="30"/>
      <c r="C12" s="31"/>
      <c r="D12" s="31"/>
      <c r="E12" s="32"/>
    </row>
    <row r="13" spans="1:7" x14ac:dyDescent="0.2">
      <c r="A13" s="1"/>
      <c r="B13" s="1"/>
    </row>
    <row r="14" spans="1:7" x14ac:dyDescent="0.2">
      <c r="A14" s="33" t="s">
        <v>10</v>
      </c>
      <c r="B14" s="33"/>
      <c r="C14" s="33"/>
    </row>
    <row r="16" spans="1:7" ht="34.5" customHeight="1" x14ac:dyDescent="0.2">
      <c r="A16" s="3"/>
      <c r="B16" s="3"/>
      <c r="C16" s="14" t="s">
        <v>9</v>
      </c>
      <c r="D16" s="12" t="s">
        <v>30</v>
      </c>
      <c r="E16" s="14" t="s">
        <v>31</v>
      </c>
      <c r="G16" s="6"/>
    </row>
    <row r="17" spans="1:7" ht="30" customHeight="1" x14ac:dyDescent="0.2">
      <c r="A17" s="7" t="s">
        <v>26</v>
      </c>
      <c r="B17" s="3"/>
      <c r="C17" s="12"/>
      <c r="G17" s="6"/>
    </row>
    <row r="18" spans="1:7" ht="30" customHeight="1" x14ac:dyDescent="0.2">
      <c r="A18" s="23" t="s">
        <v>44</v>
      </c>
      <c r="B18" s="23"/>
      <c r="C18" s="9"/>
      <c r="D18" s="8" t="s">
        <v>32</v>
      </c>
      <c r="E18" s="17">
        <f>C18*D18</f>
        <v>0</v>
      </c>
      <c r="F18" s="8"/>
      <c r="G18" s="8"/>
    </row>
    <row r="19" spans="1:7" ht="34.5" customHeight="1" x14ac:dyDescent="0.2">
      <c r="A19" s="34" t="s">
        <v>27</v>
      </c>
      <c r="B19" s="34"/>
      <c r="C19" s="12"/>
    </row>
    <row r="20" spans="1:7" ht="44.25" customHeight="1" x14ac:dyDescent="0.2">
      <c r="A20" s="23" t="s">
        <v>45</v>
      </c>
      <c r="B20" s="23"/>
      <c r="C20" s="10"/>
      <c r="D20" s="8" t="s">
        <v>32</v>
      </c>
      <c r="E20" s="17">
        <f t="shared" ref="E20:E25" si="0">C20*D20</f>
        <v>0</v>
      </c>
      <c r="F20" s="11"/>
      <c r="G20" s="11"/>
    </row>
    <row r="21" spans="1:7" ht="30" customHeight="1" x14ac:dyDescent="0.2">
      <c r="A21" s="23" t="s">
        <v>46</v>
      </c>
      <c r="B21" s="23"/>
      <c r="C21" s="10"/>
      <c r="D21" s="8" t="s">
        <v>32</v>
      </c>
      <c r="E21" s="17">
        <f t="shared" si="0"/>
        <v>0</v>
      </c>
    </row>
    <row r="22" spans="1:7" ht="30" customHeight="1" x14ac:dyDescent="0.2">
      <c r="A22" s="23" t="s">
        <v>47</v>
      </c>
      <c r="B22" s="23"/>
      <c r="C22" s="10"/>
      <c r="D22" s="8" t="s">
        <v>32</v>
      </c>
      <c r="E22" s="17">
        <f t="shared" si="0"/>
        <v>0</v>
      </c>
    </row>
    <row r="23" spans="1:7" ht="45.75" customHeight="1" x14ac:dyDescent="0.2">
      <c r="A23" s="23" t="s">
        <v>48</v>
      </c>
      <c r="B23" s="23"/>
      <c r="C23" s="10"/>
      <c r="D23" s="8" t="s">
        <v>32</v>
      </c>
      <c r="E23" s="17">
        <f t="shared" si="0"/>
        <v>0</v>
      </c>
    </row>
    <row r="24" spans="1:7" ht="30" customHeight="1" x14ac:dyDescent="0.2">
      <c r="A24" s="23" t="s">
        <v>49</v>
      </c>
      <c r="B24" s="23"/>
      <c r="C24" s="10"/>
      <c r="D24" s="8" t="s">
        <v>32</v>
      </c>
      <c r="E24" s="17">
        <f t="shared" si="0"/>
        <v>0</v>
      </c>
      <c r="F24" s="12"/>
      <c r="G24" s="12"/>
    </row>
    <row r="25" spans="1:7" ht="30" customHeight="1" x14ac:dyDescent="0.2">
      <c r="A25" s="23" t="s">
        <v>50</v>
      </c>
      <c r="B25" s="23"/>
      <c r="C25" s="10"/>
      <c r="D25" s="8" t="s">
        <v>32</v>
      </c>
      <c r="E25" s="17">
        <f t="shared" si="0"/>
        <v>0</v>
      </c>
      <c r="F25" s="12"/>
      <c r="G25" s="12"/>
    </row>
    <row r="26" spans="1:7" ht="30" customHeight="1" x14ac:dyDescent="0.2">
      <c r="A26" s="34" t="s">
        <v>28</v>
      </c>
      <c r="B26" s="34"/>
      <c r="C26" s="12"/>
      <c r="D26" s="12"/>
      <c r="F26" s="12"/>
      <c r="G26" s="12"/>
    </row>
    <row r="27" spans="1:7" ht="40.5" customHeight="1" x14ac:dyDescent="0.2">
      <c r="A27" s="23" t="s">
        <v>51</v>
      </c>
      <c r="B27" s="23"/>
      <c r="C27" s="10"/>
      <c r="D27" s="8" t="s">
        <v>32</v>
      </c>
      <c r="E27" s="17">
        <f t="shared" ref="E27:E30" si="1">C27*D27</f>
        <v>0</v>
      </c>
      <c r="F27" s="12"/>
      <c r="G27" s="12"/>
    </row>
    <row r="28" spans="1:7" ht="30" customHeight="1" x14ac:dyDescent="0.2">
      <c r="A28" s="23" t="s">
        <v>52</v>
      </c>
      <c r="B28" s="23"/>
      <c r="C28" s="10"/>
      <c r="D28" s="8" t="s">
        <v>32</v>
      </c>
      <c r="E28" s="17">
        <f t="shared" si="1"/>
        <v>0</v>
      </c>
      <c r="F28" s="12"/>
      <c r="G28" s="12"/>
    </row>
    <row r="29" spans="1:7" ht="39" customHeight="1" x14ac:dyDescent="0.2">
      <c r="A29" s="23" t="s">
        <v>53</v>
      </c>
      <c r="B29" s="23"/>
      <c r="C29" s="10"/>
      <c r="D29" s="8" t="s">
        <v>32</v>
      </c>
      <c r="E29" s="17">
        <f t="shared" si="1"/>
        <v>0</v>
      </c>
      <c r="F29" s="12"/>
      <c r="G29" s="12"/>
    </row>
    <row r="30" spans="1:7" ht="30" customHeight="1" x14ac:dyDescent="0.2">
      <c r="A30" s="23" t="s">
        <v>54</v>
      </c>
      <c r="B30" s="23"/>
      <c r="C30" s="10"/>
      <c r="D30" s="8" t="s">
        <v>32</v>
      </c>
      <c r="E30" s="17">
        <f t="shared" si="1"/>
        <v>0</v>
      </c>
      <c r="F30" s="12"/>
      <c r="G30" s="12"/>
    </row>
    <row r="31" spans="1:7" ht="30" customHeight="1" x14ac:dyDescent="0.2">
      <c r="A31" s="7" t="s">
        <v>29</v>
      </c>
      <c r="B31" s="12"/>
      <c r="C31" s="12"/>
      <c r="D31" s="12"/>
      <c r="F31" s="12"/>
      <c r="G31" s="12"/>
    </row>
    <row r="32" spans="1:7" ht="37.5" customHeight="1" x14ac:dyDescent="0.2">
      <c r="A32" s="23" t="s">
        <v>55</v>
      </c>
      <c r="B32" s="23"/>
      <c r="C32" s="10"/>
      <c r="D32" s="8" t="s">
        <v>40</v>
      </c>
      <c r="E32" s="17">
        <f t="shared" ref="E32:E35" si="2">C32*D32</f>
        <v>0</v>
      </c>
      <c r="F32" s="12"/>
      <c r="G32" s="12"/>
    </row>
    <row r="33" spans="1:7" ht="38.25" customHeight="1" x14ac:dyDescent="0.2">
      <c r="A33" s="23" t="s">
        <v>56</v>
      </c>
      <c r="B33" s="23"/>
      <c r="C33" s="10"/>
      <c r="D33" s="8" t="s">
        <v>40</v>
      </c>
      <c r="E33" s="17">
        <f t="shared" si="2"/>
        <v>0</v>
      </c>
      <c r="F33" s="12"/>
      <c r="G33" s="12"/>
    </row>
    <row r="34" spans="1:7" ht="37.5" customHeight="1" x14ac:dyDescent="0.2">
      <c r="A34" s="23" t="s">
        <v>57</v>
      </c>
      <c r="B34" s="23"/>
      <c r="C34" s="10"/>
      <c r="D34" s="8" t="s">
        <v>32</v>
      </c>
      <c r="E34" s="17">
        <f t="shared" si="2"/>
        <v>0</v>
      </c>
      <c r="F34" s="12"/>
      <c r="G34" s="12"/>
    </row>
    <row r="35" spans="1:7" ht="30" customHeight="1" x14ac:dyDescent="0.2">
      <c r="A35" s="23" t="s">
        <v>58</v>
      </c>
      <c r="B35" s="23"/>
      <c r="C35" s="10"/>
      <c r="D35" s="8" t="s">
        <v>32</v>
      </c>
      <c r="E35" s="17">
        <f t="shared" si="2"/>
        <v>0</v>
      </c>
      <c r="F35" s="12"/>
      <c r="G35" s="12"/>
    </row>
    <row r="36" spans="1:7" ht="15.75" customHeight="1" x14ac:dyDescent="0.2"/>
    <row r="37" spans="1:7" ht="18.75" customHeight="1" x14ac:dyDescent="0.2">
      <c r="A37" s="33" t="s">
        <v>14</v>
      </c>
      <c r="B37" s="33"/>
      <c r="C37" s="33"/>
    </row>
    <row r="38" spans="1:7" ht="30" customHeight="1" x14ac:dyDescent="0.2">
      <c r="A38" s="1" t="s">
        <v>21</v>
      </c>
      <c r="C38" s="15"/>
      <c r="D38" s="2">
        <v>4</v>
      </c>
      <c r="E38" s="17">
        <f t="shared" ref="E38:E42" si="3">C38*D38</f>
        <v>0</v>
      </c>
    </row>
    <row r="39" spans="1:7" ht="30" customHeight="1" x14ac:dyDescent="0.2">
      <c r="A39" s="1" t="s">
        <v>25</v>
      </c>
      <c r="B39" s="11"/>
      <c r="C39" s="16"/>
      <c r="D39" s="11">
        <v>4</v>
      </c>
      <c r="E39" s="17">
        <f t="shared" si="3"/>
        <v>0</v>
      </c>
      <c r="F39" s="11"/>
      <c r="G39" s="11"/>
    </row>
    <row r="40" spans="1:7" ht="30" customHeight="1" x14ac:dyDescent="0.2">
      <c r="A40" s="1" t="s">
        <v>23</v>
      </c>
      <c r="B40" s="11"/>
      <c r="C40" s="16"/>
      <c r="D40" s="11">
        <v>4</v>
      </c>
      <c r="E40" s="17">
        <f t="shared" si="3"/>
        <v>0</v>
      </c>
      <c r="F40" s="11"/>
      <c r="G40" s="11"/>
    </row>
    <row r="41" spans="1:7" ht="30" customHeight="1" x14ac:dyDescent="0.2">
      <c r="A41" s="1" t="s">
        <v>24</v>
      </c>
      <c r="B41" s="11"/>
      <c r="C41" s="16"/>
      <c r="D41" s="11">
        <v>4</v>
      </c>
      <c r="E41" s="17">
        <f t="shared" si="3"/>
        <v>0</v>
      </c>
      <c r="F41" s="11"/>
      <c r="G41" s="11"/>
    </row>
    <row r="42" spans="1:7" ht="30" customHeight="1" x14ac:dyDescent="0.2">
      <c r="A42" s="1" t="s">
        <v>22</v>
      </c>
      <c r="C42" s="16"/>
      <c r="D42" s="2">
        <v>4</v>
      </c>
      <c r="E42" s="17">
        <f t="shared" si="3"/>
        <v>0</v>
      </c>
    </row>
    <row r="43" spans="1:7" ht="30" customHeight="1" x14ac:dyDescent="0.2">
      <c r="A43" s="2" t="s">
        <v>16</v>
      </c>
      <c r="B43" s="10"/>
      <c r="C43" s="15"/>
    </row>
    <row r="44" spans="1:7" ht="30" customHeight="1" x14ac:dyDescent="0.2">
      <c r="A44" s="2" t="s">
        <v>17</v>
      </c>
      <c r="B44" s="10"/>
      <c r="C44" s="15"/>
    </row>
    <row r="45" spans="1:7" ht="30" customHeight="1" x14ac:dyDescent="0.2">
      <c r="A45" s="2" t="s">
        <v>18</v>
      </c>
      <c r="B45" s="10"/>
      <c r="C45" s="15"/>
    </row>
    <row r="46" spans="1:7" ht="30" customHeight="1" x14ac:dyDescent="0.2">
      <c r="A46" s="2" t="s">
        <v>19</v>
      </c>
      <c r="B46" s="10"/>
      <c r="C46" s="15"/>
    </row>
    <row r="47" spans="1:7" ht="30" customHeight="1" x14ac:dyDescent="0.2">
      <c r="A47" s="2" t="s">
        <v>20</v>
      </c>
      <c r="B47" s="10"/>
      <c r="C47" s="15"/>
    </row>
    <row r="49" spans="1:7" ht="38.25" x14ac:dyDescent="0.2">
      <c r="A49" s="12"/>
      <c r="B49" s="12"/>
      <c r="C49" s="20" t="s">
        <v>41</v>
      </c>
      <c r="D49" s="12"/>
      <c r="E49" s="14">
        <f>E20+E23</f>
        <v>0</v>
      </c>
    </row>
    <row r="50" spans="1:7" x14ac:dyDescent="0.2">
      <c r="A50" s="12"/>
      <c r="B50" s="12"/>
      <c r="D50" s="12"/>
    </row>
    <row r="51" spans="1:7" ht="38.25" x14ac:dyDescent="0.2">
      <c r="A51" s="12"/>
      <c r="B51" s="12"/>
      <c r="C51" s="20" t="s">
        <v>59</v>
      </c>
      <c r="D51" s="12"/>
      <c r="E51" s="14">
        <f>E27+E29</f>
        <v>0</v>
      </c>
      <c r="F51" s="12"/>
      <c r="G51" s="12"/>
    </row>
    <row r="52" spans="1:7" x14ac:dyDescent="0.2">
      <c r="A52" s="12"/>
      <c r="B52" s="12"/>
      <c r="C52" s="20"/>
      <c r="D52" s="12"/>
      <c r="F52" s="12"/>
      <c r="G52" s="12"/>
    </row>
    <row r="53" spans="1:7" ht="38.25" x14ac:dyDescent="0.2">
      <c r="A53" s="12"/>
      <c r="B53" s="12"/>
      <c r="C53" s="20" t="s">
        <v>37</v>
      </c>
      <c r="D53" s="12"/>
      <c r="E53" s="14">
        <f>E32+E34</f>
        <v>0</v>
      </c>
      <c r="F53" s="12"/>
      <c r="G53" s="12"/>
    </row>
    <row r="54" spans="1:7" x14ac:dyDescent="0.2">
      <c r="A54" s="12"/>
      <c r="B54" s="12"/>
      <c r="D54" s="12"/>
      <c r="F54" s="12"/>
      <c r="G54" s="12"/>
    </row>
    <row r="55" spans="1:7" ht="26.25" customHeight="1" x14ac:dyDescent="0.2">
      <c r="A55" s="12"/>
      <c r="B55" s="12"/>
      <c r="C55" s="18" t="s">
        <v>36</v>
      </c>
      <c r="D55" s="12"/>
      <c r="E55" s="19">
        <f>E18+(4*C38)+(5*$C$43)+(2*$C$44)+$C$45+$C$46+$C$47</f>
        <v>0</v>
      </c>
    </row>
    <row r="56" spans="1:7" x14ac:dyDescent="0.2">
      <c r="A56" s="12"/>
      <c r="B56" s="12"/>
      <c r="C56" s="18"/>
      <c r="D56" s="12"/>
      <c r="E56" s="19"/>
    </row>
    <row r="57" spans="1:7" ht="24.75" customHeight="1" x14ac:dyDescent="0.2">
      <c r="A57" s="12"/>
      <c r="B57" s="12"/>
      <c r="C57" s="18" t="s">
        <v>42</v>
      </c>
      <c r="D57" s="12"/>
      <c r="E57" s="19">
        <f>E21+E22+E24+E25+(4*C39)+(5*$C$43)+(2*$C$44)+$C$45+$C$46+$C$47</f>
        <v>0</v>
      </c>
    </row>
    <row r="58" spans="1:7" x14ac:dyDescent="0.2">
      <c r="A58" s="12"/>
      <c r="B58" s="12"/>
      <c r="C58" s="18"/>
      <c r="D58" s="12"/>
      <c r="E58" s="19"/>
    </row>
    <row r="59" spans="1:7" ht="21.75" customHeight="1" x14ac:dyDescent="0.2">
      <c r="A59" s="12"/>
      <c r="B59" s="12"/>
      <c r="C59" s="18" t="s">
        <v>35</v>
      </c>
      <c r="D59" s="12"/>
      <c r="E59" s="19">
        <f>E28+E30+(4*C40)+(5*$C$43)+(2*$C$44)+$C$45+$C$46+$C$47</f>
        <v>0</v>
      </c>
    </row>
    <row r="60" spans="1:7" x14ac:dyDescent="0.2">
      <c r="A60" s="12"/>
      <c r="B60" s="12"/>
      <c r="C60" s="1"/>
      <c r="D60" s="12"/>
      <c r="E60" s="12"/>
    </row>
    <row r="61" spans="1:7" ht="29.25" customHeight="1" x14ac:dyDescent="0.2">
      <c r="A61" s="12"/>
      <c r="B61" s="12"/>
      <c r="C61" s="18" t="s">
        <v>39</v>
      </c>
      <c r="D61" s="12"/>
      <c r="E61" s="19">
        <f>E33+E35+(4*C41)+(5*$C$43)+(2*$C$44)+$C$45+$C$46+$C$47</f>
        <v>0</v>
      </c>
    </row>
    <row r="62" spans="1:7" ht="8.25" customHeight="1" x14ac:dyDescent="0.2">
      <c r="A62" s="12"/>
      <c r="B62" s="12"/>
      <c r="C62" s="18"/>
      <c r="D62" s="12"/>
      <c r="E62" s="19"/>
      <c r="F62" s="12"/>
      <c r="G62" s="12"/>
    </row>
    <row r="63" spans="1:7" ht="29.25" customHeight="1" x14ac:dyDescent="0.2">
      <c r="A63" s="12"/>
      <c r="B63" s="12"/>
      <c r="C63" s="18" t="s">
        <v>43</v>
      </c>
      <c r="D63" s="12"/>
      <c r="E63" s="19">
        <f>(4*C42)+(5*$C$43)+(2*$C$44)+$C$45+$C$46+$C$47</f>
        <v>0</v>
      </c>
      <c r="F63" s="12"/>
      <c r="G63" s="12"/>
    </row>
    <row r="64" spans="1:7" ht="31.5" customHeight="1" x14ac:dyDescent="0.2">
      <c r="A64" s="22" t="s">
        <v>38</v>
      </c>
      <c r="B64" s="22"/>
      <c r="C64" s="22"/>
      <c r="D64" s="22"/>
      <c r="E64" s="22"/>
    </row>
  </sheetData>
  <mergeCells count="30">
    <mergeCell ref="A20:B20"/>
    <mergeCell ref="A19:B19"/>
    <mergeCell ref="A21:B21"/>
    <mergeCell ref="A22:B22"/>
    <mergeCell ref="A14:C14"/>
    <mergeCell ref="A2:E2"/>
    <mergeCell ref="A24:B24"/>
    <mergeCell ref="A25:B25"/>
    <mergeCell ref="A26:B26"/>
    <mergeCell ref="A27:B27"/>
    <mergeCell ref="A23:B23"/>
    <mergeCell ref="B3:E3"/>
    <mergeCell ref="B4:E4"/>
    <mergeCell ref="B5:E5"/>
    <mergeCell ref="B6:E6"/>
    <mergeCell ref="B7:E7"/>
    <mergeCell ref="B8:E8"/>
    <mergeCell ref="B10:E10"/>
    <mergeCell ref="B11:E11"/>
    <mergeCell ref="B12:E12"/>
    <mergeCell ref="A18:B18"/>
    <mergeCell ref="A34:B34"/>
    <mergeCell ref="A35:B35"/>
    <mergeCell ref="A64:E64"/>
    <mergeCell ref="A28:B28"/>
    <mergeCell ref="A29:B29"/>
    <mergeCell ref="A30:B30"/>
    <mergeCell ref="A32:B32"/>
    <mergeCell ref="A33:B33"/>
    <mergeCell ref="A37:C37"/>
  </mergeCells>
  <printOptions horizontalCentered="1"/>
  <pageMargins left="0.39370078740157483" right="0.39370078740157483" top="1.9685039370078741" bottom="0.78740157480314965" header="0.39370078740157483" footer="0.39370078740157483"/>
  <pageSetup paperSize="9" orientation="portrait" r:id="rId1"/>
  <headerFooter>
    <oddHeader>&amp;L&amp;G&amp;C&amp;"Arial,Normal"&amp;10
PROCEDURE 25-GHTA-0017
DETAIL QUANTITATIF-ESTIMATIF</oddHeader>
    <oddFooter>&amp;L&amp;A&amp;RPage &amp;P/&amp;N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3</vt:lpstr>
      <vt:lpstr>Lot 4</vt:lpstr>
    </vt:vector>
  </TitlesOfParts>
  <Company>CHU de Clermont-Fd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Chaudriller Frederic</dc:creator>
  <cp:lastModifiedBy>Costelle Florence</cp:lastModifiedBy>
  <cp:lastPrinted>2025-03-20T15:07:56Z</cp:lastPrinted>
  <dcterms:created xsi:type="dcterms:W3CDTF">2024-05-22T06:48:55Z</dcterms:created>
  <dcterms:modified xsi:type="dcterms:W3CDTF">2025-07-17T14:29:53Z</dcterms:modified>
</cp:coreProperties>
</file>